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ueller\Documents\EigeneDateien\QM\QM lokal\1 Aktuelle Version\9 Leitfäden und Checklisten\"/>
    </mc:Choice>
  </mc:AlternateContent>
  <xr:revisionPtr revIDLastSave="0" documentId="8_{66F9DAFB-B96B-4078-B7D1-8E6ACFBC97F2}" xr6:coauthVersionLast="47" xr6:coauthVersionMax="47" xr10:uidLastSave="{00000000-0000-0000-0000-000000000000}"/>
  <bookViews>
    <workbookView xWindow="28680" yWindow="-120" windowWidth="29040" windowHeight="15720" xr2:uid="{CDF90DF3-B40B-4B6C-B345-E50D2F13F0B5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G28" i="1"/>
  <c r="H28" i="1"/>
  <c r="I28" i="1"/>
  <c r="J28" i="1"/>
  <c r="K28" i="1"/>
  <c r="G27" i="1"/>
  <c r="H27" i="1"/>
  <c r="I27" i="1"/>
  <c r="J27" i="1"/>
  <c r="K27" i="1"/>
  <c r="F27" i="1"/>
  <c r="L27" i="1" s="1"/>
  <c r="F24" i="1"/>
  <c r="M24" i="1" s="1"/>
  <c r="G24" i="1"/>
  <c r="H24" i="1"/>
  <c r="I24" i="1"/>
  <c r="L24" i="1" s="1"/>
  <c r="J24" i="1"/>
  <c r="K24" i="1"/>
  <c r="F25" i="1"/>
  <c r="M25" i="1" s="1"/>
  <c r="G25" i="1"/>
  <c r="H25" i="1"/>
  <c r="I25" i="1"/>
  <c r="J25" i="1"/>
  <c r="K25" i="1"/>
  <c r="F26" i="1"/>
  <c r="G26" i="1"/>
  <c r="L26" i="1" s="1"/>
  <c r="H26" i="1"/>
  <c r="M26" i="1" s="1"/>
  <c r="N26" i="1" s="1"/>
  <c r="I26" i="1"/>
  <c r="J26" i="1"/>
  <c r="K26" i="1"/>
  <c r="G23" i="1"/>
  <c r="H23" i="1"/>
  <c r="I23" i="1"/>
  <c r="J23" i="1"/>
  <c r="K23" i="1"/>
  <c r="F23" i="1"/>
  <c r="M23" i="1" s="1"/>
  <c r="L22" i="1"/>
  <c r="M22" i="1"/>
  <c r="M18" i="1"/>
  <c r="L18" i="1"/>
  <c r="M21" i="1"/>
  <c r="L21" i="1"/>
  <c r="M20" i="1"/>
  <c r="L20" i="1"/>
  <c r="M19" i="1"/>
  <c r="L19" i="1"/>
  <c r="M13" i="1"/>
  <c r="L13" i="1"/>
  <c r="M12" i="1"/>
  <c r="L12" i="1"/>
  <c r="L6" i="1"/>
  <c r="M6" i="1"/>
  <c r="L7" i="1"/>
  <c r="M7" i="1"/>
  <c r="M5" i="1"/>
  <c r="L5" i="1"/>
  <c r="L4" i="1"/>
  <c r="M4" i="1"/>
  <c r="N24" i="1" l="1"/>
  <c r="L25" i="1"/>
  <c r="N25" i="1" s="1"/>
  <c r="L23" i="1"/>
  <c r="N23" i="1" s="1"/>
  <c r="N5" i="1"/>
  <c r="N6" i="1"/>
  <c r="L28" i="1"/>
  <c r="M28" i="1"/>
  <c r="M27" i="1"/>
  <c r="N27" i="1" s="1"/>
  <c r="N4" i="1"/>
  <c r="N22" i="1"/>
  <c r="N21" i="1"/>
  <c r="N20" i="1"/>
  <c r="N19" i="1"/>
  <c r="N18" i="1"/>
  <c r="N13" i="1"/>
  <c r="N12" i="1"/>
  <c r="N7" i="1"/>
  <c r="N8" i="1" l="1"/>
  <c r="N28" i="1"/>
  <c r="N14" i="1"/>
  <c r="N29" i="1"/>
</calcChain>
</file>

<file path=xl/sharedStrings.xml><?xml version="1.0" encoding="utf-8"?>
<sst xmlns="http://schemas.openxmlformats.org/spreadsheetml/2006/main" count="31" uniqueCount="18">
  <si>
    <t>Qualität der Kursleitung</t>
  </si>
  <si>
    <t>Die Inhalte wurden verständlich vermittelt</t>
  </si>
  <si>
    <t>Der Unterricht war interessant und abwechlungsreich</t>
  </si>
  <si>
    <t>Die Kursleitung überzeugte durch fachliche Kompetenz</t>
  </si>
  <si>
    <t>Die Kursleitung trug zu einer angenehmen Lernatmosphäre bei</t>
  </si>
  <si>
    <t>Summe</t>
  </si>
  <si>
    <t>Ergebnis</t>
  </si>
  <si>
    <t>Gesamt</t>
  </si>
  <si>
    <t>Qualität des Service</t>
  </si>
  <si>
    <t>Wurden Sie freundlich und kompetent bedient?</t>
  </si>
  <si>
    <t>Wie zufrieden waren Sie mit der Beratung?</t>
  </si>
  <si>
    <t>Gesamtbeurteilung</t>
  </si>
  <si>
    <t>Die Webseite der vhs im Kreis Herford ist übersichtlich und ansprechend</t>
  </si>
  <si>
    <t>Der Auftritt in den Sozialen Medien ist informativ und ansprechend</t>
  </si>
  <si>
    <t>Haben Sie den Veranstaltungsraum gut gefunden</t>
  </si>
  <si>
    <t>Der Raum war für die Veranstaltung geeignet</t>
  </si>
  <si>
    <t>Die Ausstattung des Veranstaltungsraums ermöglichte erfolgreiches Lernen</t>
  </si>
  <si>
    <t>Die grünen Felder sind die Eingabefelder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</si>
</sst>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1" xfId="0" applyFont="1" applyBorder="1"/>
    <xf numFmtId="0" fontId="0" fillId="2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2A836-9015-4A11-A675-92F65E5735E2}">
  <dimension ref="A1:N29"/>
  <sheetViews>
    <sheetView tabSelected="1" topLeftCell="E1" zoomScale="120" zoomScaleNormal="120" workbookViewId="0">
      <selection activeCell="T17" sqref="T17"/>
    </sheetView>
  </sheetViews>
  <sheetFormatPr baseColWidth="10" defaultRowHeight="15" x14ac:dyDescent="0.25"/>
  <cols>
    <col min="5" max="5" width="66.28515625" customWidth="1"/>
    <col min="6" max="11" width="5.7109375" style="1" customWidth="1"/>
    <col min="12" max="14" width="9" customWidth="1"/>
  </cols>
  <sheetData>
    <row r="1" spans="1:14" x14ac:dyDescent="0.25">
      <c r="E1" s="8" t="s">
        <v>17</v>
      </c>
      <c r="F1" s="9"/>
      <c r="G1" s="10"/>
      <c r="H1" s="10"/>
    </row>
    <row r="2" spans="1:14" x14ac:dyDescent="0.25">
      <c r="A2" t="s">
        <v>0</v>
      </c>
    </row>
    <row r="3" spans="1:14" x14ac:dyDescent="0.25">
      <c r="E3" s="7" t="s">
        <v>0</v>
      </c>
      <c r="F3" s="3">
        <v>1</v>
      </c>
      <c r="G3" s="3">
        <v>2</v>
      </c>
      <c r="H3" s="3">
        <v>3</v>
      </c>
      <c r="I3" s="3">
        <v>4</v>
      </c>
      <c r="J3" s="3">
        <v>5</v>
      </c>
      <c r="K3" s="3">
        <v>6</v>
      </c>
      <c r="L3" s="2" t="s">
        <v>7</v>
      </c>
      <c r="M3" s="2" t="s">
        <v>5</v>
      </c>
      <c r="N3" s="2" t="s">
        <v>6</v>
      </c>
    </row>
    <row r="4" spans="1:14" x14ac:dyDescent="0.25">
      <c r="E4" t="s">
        <v>1</v>
      </c>
      <c r="F4" s="11">
        <v>7</v>
      </c>
      <c r="G4" s="11">
        <v>2</v>
      </c>
      <c r="H4" s="11">
        <v>7</v>
      </c>
      <c r="I4" s="11">
        <v>2</v>
      </c>
      <c r="J4" s="11">
        <v>1</v>
      </c>
      <c r="K4" s="11">
        <v>0</v>
      </c>
      <c r="L4">
        <f>SUM(F4:K4)</f>
        <v>19</v>
      </c>
      <c r="M4">
        <f>F4*$F$3+G4*$G$3+H4*$H$3+I4*$I$3+J4*$J$3+K4*$K$3</f>
        <v>45</v>
      </c>
      <c r="N4">
        <f>ROUND(M4/L4,2)</f>
        <v>2.37</v>
      </c>
    </row>
    <row r="5" spans="1:14" x14ac:dyDescent="0.25">
      <c r="E5" t="s">
        <v>2</v>
      </c>
      <c r="F5" s="11">
        <v>8</v>
      </c>
      <c r="G5" s="11">
        <v>4</v>
      </c>
      <c r="H5" s="11">
        <v>4</v>
      </c>
      <c r="I5" s="11">
        <v>1</v>
      </c>
      <c r="J5" s="11">
        <v>1</v>
      </c>
      <c r="K5" s="11">
        <v>0</v>
      </c>
      <c r="L5">
        <f>SUM(F5:K5)</f>
        <v>18</v>
      </c>
      <c r="M5">
        <f>F5*$F$3+G5*$G$3+H5*$H$3+I5*$I$3+J5*$J$3+K5*$K$3</f>
        <v>37</v>
      </c>
      <c r="N5">
        <f>ROUND(M5/L5,2)</f>
        <v>2.06</v>
      </c>
    </row>
    <row r="6" spans="1:14" x14ac:dyDescent="0.25">
      <c r="E6" t="s">
        <v>3</v>
      </c>
      <c r="F6" s="11">
        <v>7</v>
      </c>
      <c r="G6" s="11">
        <v>2</v>
      </c>
      <c r="H6" s="11">
        <v>7</v>
      </c>
      <c r="I6" s="11">
        <v>2</v>
      </c>
      <c r="J6" s="11">
        <v>1</v>
      </c>
      <c r="K6" s="11">
        <v>0</v>
      </c>
      <c r="L6">
        <f t="shared" ref="L6:L7" si="0">SUM(F6:K6)</f>
        <v>19</v>
      </c>
      <c r="M6">
        <f t="shared" ref="M6:M7" si="1">F6*$F$3+G6*$G$3+H6*$H$3+I6*$I$3+J6*$J$3+K6*$K$3</f>
        <v>45</v>
      </c>
      <c r="N6">
        <f t="shared" ref="N6:N7" si="2">ROUND(M6/L6,2)</f>
        <v>2.37</v>
      </c>
    </row>
    <row r="7" spans="1:14" x14ac:dyDescent="0.25">
      <c r="E7" t="s">
        <v>4</v>
      </c>
      <c r="F7" s="11">
        <v>8</v>
      </c>
      <c r="G7" s="11">
        <v>4</v>
      </c>
      <c r="H7" s="11">
        <v>4</v>
      </c>
      <c r="I7" s="11">
        <v>1</v>
      </c>
      <c r="J7" s="11">
        <v>1</v>
      </c>
      <c r="K7" s="11">
        <v>0</v>
      </c>
      <c r="L7">
        <f t="shared" si="0"/>
        <v>18</v>
      </c>
      <c r="M7">
        <f t="shared" si="1"/>
        <v>37</v>
      </c>
      <c r="N7">
        <f t="shared" si="2"/>
        <v>2.06</v>
      </c>
    </row>
    <row r="8" spans="1:14" x14ac:dyDescent="0.25">
      <c r="E8" s="2"/>
      <c r="F8" s="3"/>
      <c r="G8" s="3"/>
      <c r="H8" s="3"/>
      <c r="I8" s="3"/>
      <c r="J8" s="3"/>
      <c r="K8" s="3"/>
      <c r="L8" s="2"/>
      <c r="M8" s="2"/>
      <c r="N8" s="2">
        <f>ROUND((SUM(N4:N7))/4,2)</f>
        <v>2.2200000000000002</v>
      </c>
    </row>
    <row r="9" spans="1:14" x14ac:dyDescent="0.25">
      <c r="E9" s="5"/>
      <c r="F9" s="6"/>
      <c r="G9" s="6"/>
      <c r="H9" s="6"/>
      <c r="I9" s="6"/>
      <c r="J9" s="6"/>
      <c r="K9" s="6"/>
      <c r="L9" s="5"/>
      <c r="M9" s="5"/>
      <c r="N9" s="5"/>
    </row>
    <row r="11" spans="1:14" x14ac:dyDescent="0.25">
      <c r="E11" s="7" t="s">
        <v>8</v>
      </c>
      <c r="F11" s="3">
        <v>1</v>
      </c>
      <c r="G11" s="3">
        <v>2</v>
      </c>
      <c r="H11" s="3">
        <v>3</v>
      </c>
      <c r="I11" s="3">
        <v>4</v>
      </c>
      <c r="J11" s="3">
        <v>5</v>
      </c>
      <c r="K11" s="3">
        <v>6</v>
      </c>
      <c r="L11" s="2" t="s">
        <v>7</v>
      </c>
      <c r="M11" s="2" t="s">
        <v>5</v>
      </c>
      <c r="N11" s="2" t="s">
        <v>6</v>
      </c>
    </row>
    <row r="12" spans="1:14" x14ac:dyDescent="0.25">
      <c r="E12" s="4" t="s">
        <v>9</v>
      </c>
      <c r="F12" s="11">
        <v>11</v>
      </c>
      <c r="G12" s="11">
        <v>6</v>
      </c>
      <c r="H12" s="11">
        <v>1</v>
      </c>
      <c r="I12" s="11">
        <v>0</v>
      </c>
      <c r="J12" s="11">
        <v>0</v>
      </c>
      <c r="K12" s="11">
        <v>0</v>
      </c>
      <c r="L12">
        <f>SUM(F12:K12)</f>
        <v>18</v>
      </c>
      <c r="M12">
        <f>F12*$F$3+G12*$G$3+H12*$H$3+I12*$I$3+J12*$J$3+K12*$K$3</f>
        <v>26</v>
      </c>
      <c r="N12">
        <f>ROUND(M12/L12,2)</f>
        <v>1.44</v>
      </c>
    </row>
    <row r="13" spans="1:14" x14ac:dyDescent="0.25">
      <c r="E13" s="4" t="s">
        <v>10</v>
      </c>
      <c r="F13" s="11">
        <v>1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>
        <f>SUM(F13:K13)</f>
        <v>1</v>
      </c>
      <c r="M13">
        <f>F13*$F$3+G13*$G$3+H13*$H$3+I13*$I$3+J13*$J$3+K13*$K$3</f>
        <v>1</v>
      </c>
      <c r="N13">
        <f>ROUND(M13/L13,2)</f>
        <v>1</v>
      </c>
    </row>
    <row r="14" spans="1:14" x14ac:dyDescent="0.25">
      <c r="E14" s="2"/>
      <c r="F14" s="3"/>
      <c r="G14" s="3"/>
      <c r="H14" s="3"/>
      <c r="I14" s="3"/>
      <c r="J14" s="3"/>
      <c r="K14" s="3"/>
      <c r="L14" s="2"/>
      <c r="M14" s="2"/>
      <c r="N14" s="2">
        <f>ROUND((SUM(N10:N13))/2,2)</f>
        <v>1.22</v>
      </c>
    </row>
    <row r="17" spans="5:14" x14ac:dyDescent="0.25">
      <c r="E17" s="7" t="s">
        <v>11</v>
      </c>
      <c r="F17" s="3">
        <v>1</v>
      </c>
      <c r="G17" s="3">
        <v>2</v>
      </c>
      <c r="H17" s="3">
        <v>3</v>
      </c>
      <c r="I17" s="3">
        <v>4</v>
      </c>
      <c r="J17" s="3">
        <v>5</v>
      </c>
      <c r="K17" s="3">
        <v>6</v>
      </c>
      <c r="L17" s="2" t="s">
        <v>7</v>
      </c>
      <c r="M17" s="2" t="s">
        <v>5</v>
      </c>
      <c r="N17" s="2" t="s">
        <v>6</v>
      </c>
    </row>
    <row r="18" spans="5:14" x14ac:dyDescent="0.25">
      <c r="E18" t="s">
        <v>12</v>
      </c>
      <c r="F18" s="11">
        <v>5</v>
      </c>
      <c r="G18" s="11">
        <v>7</v>
      </c>
      <c r="H18" s="11">
        <v>3</v>
      </c>
      <c r="I18" s="11">
        <v>0</v>
      </c>
      <c r="J18" s="11">
        <v>0</v>
      </c>
      <c r="K18" s="11">
        <v>0</v>
      </c>
      <c r="L18">
        <f>SUM(F18:K18)</f>
        <v>15</v>
      </c>
      <c r="M18">
        <f>F18*$F$3+G18*$G$3+H18*$H$3+I18*$I$3+J18*$J$3+K18*$K$3</f>
        <v>28</v>
      </c>
      <c r="N18">
        <f>ROUND(M18/L18,2)</f>
        <v>1.87</v>
      </c>
    </row>
    <row r="19" spans="5:14" x14ac:dyDescent="0.25">
      <c r="E19" t="s">
        <v>13</v>
      </c>
      <c r="F19" s="11">
        <v>2</v>
      </c>
      <c r="G19" s="11">
        <v>3</v>
      </c>
      <c r="H19" s="11">
        <v>0</v>
      </c>
      <c r="I19" s="11">
        <v>0</v>
      </c>
      <c r="J19" s="11">
        <v>0</v>
      </c>
      <c r="K19" s="11">
        <v>0</v>
      </c>
      <c r="L19">
        <f>SUM(F19:K19)</f>
        <v>5</v>
      </c>
      <c r="M19">
        <f>F19*$F$3+G19*$G$3+H19*$H$3+I19*$I$3+J19*$J$3+K19*$K$3</f>
        <v>8</v>
      </c>
      <c r="N19">
        <f>ROUND(M19/L19,2)</f>
        <v>1.6</v>
      </c>
    </row>
    <row r="20" spans="5:14" x14ac:dyDescent="0.25">
      <c r="E20" t="s">
        <v>14</v>
      </c>
      <c r="F20" s="11">
        <v>6</v>
      </c>
      <c r="G20" s="11">
        <v>7</v>
      </c>
      <c r="H20" s="11">
        <v>3</v>
      </c>
      <c r="I20" s="11">
        <v>0</v>
      </c>
      <c r="J20" s="11">
        <v>0</v>
      </c>
      <c r="K20" s="11">
        <v>0</v>
      </c>
      <c r="L20">
        <f t="shared" ref="L20:L21" si="3">SUM(F20:K20)</f>
        <v>16</v>
      </c>
      <c r="M20">
        <f t="shared" ref="M20:M21" si="4">F20*$F$3+G20*$G$3+H20*$H$3+I20*$I$3+J20*$J$3+K20*$K$3</f>
        <v>29</v>
      </c>
      <c r="N20">
        <f t="shared" ref="N20:N21" si="5">ROUND(M20/L20,2)</f>
        <v>1.81</v>
      </c>
    </row>
    <row r="21" spans="5:14" x14ac:dyDescent="0.25">
      <c r="E21" s="5" t="s">
        <v>15</v>
      </c>
      <c r="F21" s="12">
        <v>5</v>
      </c>
      <c r="G21" s="12">
        <v>5</v>
      </c>
      <c r="H21" s="12">
        <v>5</v>
      </c>
      <c r="I21" s="12">
        <v>0</v>
      </c>
      <c r="J21" s="12">
        <v>1</v>
      </c>
      <c r="K21" s="12">
        <v>0</v>
      </c>
      <c r="L21" s="5">
        <f t="shared" si="3"/>
        <v>16</v>
      </c>
      <c r="M21" s="5">
        <f t="shared" si="4"/>
        <v>35</v>
      </c>
      <c r="N21" s="5">
        <f t="shared" si="5"/>
        <v>2.19</v>
      </c>
    </row>
    <row r="22" spans="5:14" x14ac:dyDescent="0.25">
      <c r="E22" s="5" t="s">
        <v>16</v>
      </c>
      <c r="F22" s="12">
        <v>2</v>
      </c>
      <c r="G22" s="12">
        <v>5</v>
      </c>
      <c r="H22" s="12">
        <v>5</v>
      </c>
      <c r="I22" s="12">
        <v>0</v>
      </c>
      <c r="J22" s="12">
        <v>1</v>
      </c>
      <c r="K22" s="12">
        <v>0</v>
      </c>
      <c r="L22" s="5">
        <f t="shared" ref="L22:L26" si="6">SUM(F22:K22)</f>
        <v>13</v>
      </c>
      <c r="M22" s="5">
        <f t="shared" ref="M22:M26" si="7">F22*$F$3+G22*$G$3+H22*$H$3+I22*$I$3+J22*$J$3+K22*$K$3</f>
        <v>32</v>
      </c>
      <c r="N22" s="5">
        <f t="shared" ref="N22:N26" si="8">ROUND(M22/L22,2)</f>
        <v>2.46</v>
      </c>
    </row>
    <row r="23" spans="5:14" x14ac:dyDescent="0.25">
      <c r="E23" t="s">
        <v>1</v>
      </c>
      <c r="F23" s="6">
        <f>F4</f>
        <v>7</v>
      </c>
      <c r="G23" s="6">
        <f t="shared" ref="G23:K23" si="9">G4</f>
        <v>2</v>
      </c>
      <c r="H23" s="6">
        <f t="shared" si="9"/>
        <v>7</v>
      </c>
      <c r="I23" s="6">
        <f t="shared" si="9"/>
        <v>2</v>
      </c>
      <c r="J23" s="6">
        <f t="shared" si="9"/>
        <v>1</v>
      </c>
      <c r="K23" s="6">
        <f t="shared" si="9"/>
        <v>0</v>
      </c>
      <c r="L23" s="5">
        <f t="shared" si="6"/>
        <v>19</v>
      </c>
      <c r="M23" s="5">
        <f t="shared" si="7"/>
        <v>45</v>
      </c>
      <c r="N23" s="5">
        <f t="shared" si="8"/>
        <v>2.37</v>
      </c>
    </row>
    <row r="24" spans="5:14" x14ac:dyDescent="0.25">
      <c r="E24" t="s">
        <v>2</v>
      </c>
      <c r="F24" s="6">
        <f t="shared" ref="F24:K24" si="10">F5</f>
        <v>8</v>
      </c>
      <c r="G24" s="6">
        <f t="shared" si="10"/>
        <v>4</v>
      </c>
      <c r="H24" s="6">
        <f t="shared" si="10"/>
        <v>4</v>
      </c>
      <c r="I24" s="6">
        <f t="shared" si="10"/>
        <v>1</v>
      </c>
      <c r="J24" s="6">
        <f t="shared" si="10"/>
        <v>1</v>
      </c>
      <c r="K24" s="6">
        <f t="shared" si="10"/>
        <v>0</v>
      </c>
      <c r="L24" s="5">
        <f t="shared" si="6"/>
        <v>18</v>
      </c>
      <c r="M24" s="5">
        <f t="shared" si="7"/>
        <v>37</v>
      </c>
      <c r="N24" s="5">
        <f t="shared" si="8"/>
        <v>2.06</v>
      </c>
    </row>
    <row r="25" spans="5:14" x14ac:dyDescent="0.25">
      <c r="E25" t="s">
        <v>3</v>
      </c>
      <c r="F25" s="6">
        <f t="shared" ref="F25:K25" si="11">F6</f>
        <v>7</v>
      </c>
      <c r="G25" s="6">
        <f t="shared" si="11"/>
        <v>2</v>
      </c>
      <c r="H25" s="6">
        <f t="shared" si="11"/>
        <v>7</v>
      </c>
      <c r="I25" s="6">
        <f t="shared" si="11"/>
        <v>2</v>
      </c>
      <c r="J25" s="6">
        <f t="shared" si="11"/>
        <v>1</v>
      </c>
      <c r="K25" s="6">
        <f t="shared" si="11"/>
        <v>0</v>
      </c>
      <c r="L25" s="5">
        <f t="shared" si="6"/>
        <v>19</v>
      </c>
      <c r="M25" s="5">
        <f t="shared" si="7"/>
        <v>45</v>
      </c>
      <c r="N25" s="5">
        <f t="shared" si="8"/>
        <v>2.37</v>
      </c>
    </row>
    <row r="26" spans="5:14" x14ac:dyDescent="0.25">
      <c r="E26" t="s">
        <v>4</v>
      </c>
      <c r="F26" s="6">
        <f t="shared" ref="F26:K26" si="12">F7</f>
        <v>8</v>
      </c>
      <c r="G26" s="6">
        <f t="shared" si="12"/>
        <v>4</v>
      </c>
      <c r="H26" s="6">
        <f t="shared" si="12"/>
        <v>4</v>
      </c>
      <c r="I26" s="6">
        <f t="shared" si="12"/>
        <v>1</v>
      </c>
      <c r="J26" s="6">
        <f t="shared" si="12"/>
        <v>1</v>
      </c>
      <c r="K26" s="6">
        <f t="shared" si="12"/>
        <v>0</v>
      </c>
      <c r="L26" s="5">
        <f t="shared" si="6"/>
        <v>18</v>
      </c>
      <c r="M26" s="5">
        <f t="shared" si="7"/>
        <v>37</v>
      </c>
      <c r="N26" s="5">
        <f t="shared" si="8"/>
        <v>2.06</v>
      </c>
    </row>
    <row r="27" spans="5:14" x14ac:dyDescent="0.25">
      <c r="E27" s="4" t="s">
        <v>9</v>
      </c>
      <c r="F27" s="6">
        <f>F12</f>
        <v>11</v>
      </c>
      <c r="G27" s="6">
        <f t="shared" ref="G27:K28" si="13">G12</f>
        <v>6</v>
      </c>
      <c r="H27" s="6">
        <f t="shared" si="13"/>
        <v>1</v>
      </c>
      <c r="I27" s="6">
        <f t="shared" si="13"/>
        <v>0</v>
      </c>
      <c r="J27" s="6">
        <f t="shared" si="13"/>
        <v>0</v>
      </c>
      <c r="K27" s="6">
        <f t="shared" si="13"/>
        <v>0</v>
      </c>
      <c r="L27" s="5">
        <f t="shared" ref="L27:L28" si="14">SUM(F27:K27)</f>
        <v>18</v>
      </c>
      <c r="M27" s="5">
        <f t="shared" ref="M27:M28" si="15">F27*$F$3+G27*$G$3+H27*$H$3+I27*$I$3+J27*$J$3+K27*$K$3</f>
        <v>26</v>
      </c>
      <c r="N27" s="5">
        <f t="shared" ref="N27:N28" si="16">ROUND(M27/L27,2)</f>
        <v>1.44</v>
      </c>
    </row>
    <row r="28" spans="5:14" x14ac:dyDescent="0.25">
      <c r="E28" s="4" t="s">
        <v>10</v>
      </c>
      <c r="F28" s="6">
        <f>F13</f>
        <v>1</v>
      </c>
      <c r="G28" s="6">
        <f t="shared" si="13"/>
        <v>0</v>
      </c>
      <c r="H28" s="6">
        <f t="shared" si="13"/>
        <v>0</v>
      </c>
      <c r="I28" s="6">
        <f t="shared" si="13"/>
        <v>0</v>
      </c>
      <c r="J28" s="6">
        <f t="shared" si="13"/>
        <v>0</v>
      </c>
      <c r="K28" s="6">
        <f t="shared" si="13"/>
        <v>0</v>
      </c>
      <c r="L28" s="5">
        <f t="shared" si="14"/>
        <v>1</v>
      </c>
      <c r="M28" s="5">
        <f t="shared" si="15"/>
        <v>1</v>
      </c>
      <c r="N28" s="5">
        <f t="shared" si="16"/>
        <v>1</v>
      </c>
    </row>
    <row r="29" spans="5:14" x14ac:dyDescent="0.25">
      <c r="E29" s="2"/>
      <c r="F29" s="3"/>
      <c r="G29" s="3"/>
      <c r="H29" s="3"/>
      <c r="I29" s="3"/>
      <c r="J29" s="3"/>
      <c r="K29" s="3"/>
      <c r="L29" s="2"/>
      <c r="M29" s="2"/>
      <c r="N29" s="2">
        <f>ROUND((SUM(N18:N28))/11,2)</f>
        <v>1.93</v>
      </c>
    </row>
  </sheetData>
  <sheetProtection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Müller | vhs im Kreis Herford</dc:creator>
  <cp:lastModifiedBy>Stephanie Müller | vhs im Kreis Herford</cp:lastModifiedBy>
  <dcterms:created xsi:type="dcterms:W3CDTF">2024-10-24T07:13:59Z</dcterms:created>
  <dcterms:modified xsi:type="dcterms:W3CDTF">2024-10-24T08:58:04Z</dcterms:modified>
</cp:coreProperties>
</file>